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Freiwilligendienste\02 Dienstübergreifend\25 Dokumente und Formulare\2223\Start-Paket\"/>
    </mc:Choice>
  </mc:AlternateContent>
  <xr:revisionPtr revIDLastSave="0" documentId="13_ncr:1_{599F5CB0-48DD-4496-BC93-83BE16AA85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Datengrundlage" sheetId="2" state="hidden" r:id="rId2"/>
  </sheets>
  <definedNames>
    <definedName name="_xlnm.Print_Area" localSheetId="0">Tabelle1!$A$1:$I$60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  <c r="I14" i="1" l="1"/>
  <c r="C12" i="2"/>
  <c r="C13" i="2"/>
  <c r="C14" i="2"/>
  <c r="C15" i="2"/>
  <c r="C16" i="2"/>
  <c r="C17" i="2"/>
  <c r="C18" i="2"/>
  <c r="C19" i="2"/>
  <c r="C20" i="2"/>
  <c r="C21" i="2"/>
  <c r="C22" i="2"/>
  <c r="D11" i="2" l="1"/>
  <c r="D12" i="2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D13" i="2"/>
  <c r="D14" i="2"/>
  <c r="D15" i="2"/>
  <c r="D16" i="2"/>
  <c r="D17" i="2"/>
  <c r="D18" i="2"/>
  <c r="D19" i="2"/>
  <c r="D20" i="2"/>
  <c r="D21" i="2"/>
  <c r="D22" i="2"/>
  <c r="F51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7" i="1"/>
  <c r="F49" i="1" l="1"/>
  <c r="F52" i="1" s="1"/>
</calcChain>
</file>

<file path=xl/sharedStrings.xml><?xml version="1.0" encoding="utf-8"?>
<sst xmlns="http://schemas.openxmlformats.org/spreadsheetml/2006/main" count="49" uniqueCount="41">
  <si>
    <t>Arbeitszeitnachweis (AZNW)</t>
  </si>
  <si>
    <t>Monat</t>
  </si>
  <si>
    <t>Sollstunden</t>
  </si>
  <si>
    <t>Datum</t>
  </si>
  <si>
    <t>Wochentag</t>
  </si>
  <si>
    <t>Arbeitsbeginn</t>
  </si>
  <si>
    <t>Arbeitsende</t>
  </si>
  <si>
    <t>Pause</t>
  </si>
  <si>
    <t>Bemerkungen</t>
  </si>
  <si>
    <t>Arbeitszeit</t>
  </si>
  <si>
    <t>Summe der Arbeitszeit</t>
  </si>
  <si>
    <t>Minus-/Plusstunden vom Vormonat</t>
  </si>
  <si>
    <t>Sollstundenzahl dieser Monat</t>
  </si>
  <si>
    <t>Übertrag für den Folgemonat</t>
  </si>
  <si>
    <t>___________________________________________</t>
  </si>
  <si>
    <t>Unterschrift Freiwillige*r</t>
  </si>
  <si>
    <t>Unterschrift Einsatzstelle (mit Stempel)</t>
  </si>
  <si>
    <t>Auswahl Freiwilligendienste</t>
  </si>
  <si>
    <t>Freiwilliges Ökologisches Jahr (FÖJ)</t>
  </si>
  <si>
    <t>Freiwilliges Soziales Jahr (FSJ)</t>
  </si>
  <si>
    <t>Bundesfreiwilligendienst (BFD)</t>
  </si>
  <si>
    <t>Arbeitstage</t>
  </si>
  <si>
    <t>Erster Tag</t>
  </si>
  <si>
    <t>Jahr</t>
  </si>
  <si>
    <t>erster Tag</t>
  </si>
  <si>
    <r>
      <t>Freiwilligendienst</t>
    </r>
    <r>
      <rPr>
        <sz val="14"/>
        <color theme="9"/>
        <rFont val="Calibri Light"/>
        <family val="2"/>
        <scheme val="major"/>
      </rPr>
      <t xml:space="preserve"> </t>
    </r>
  </si>
  <si>
    <t>(bitte aus Liste auswählen)</t>
  </si>
  <si>
    <t>Als Original (per Post) bis zum 05. des Folgemonats bitte zu uns.</t>
  </si>
  <si>
    <t>Oktober 22</t>
  </si>
  <si>
    <t>November 22</t>
  </si>
  <si>
    <t>Dezember 22</t>
  </si>
  <si>
    <t>Januar 23</t>
  </si>
  <si>
    <t>Februar 23</t>
  </si>
  <si>
    <t>März 23</t>
  </si>
  <si>
    <t>April 23</t>
  </si>
  <si>
    <t>Mai 23</t>
  </si>
  <si>
    <t>Juni 23</t>
  </si>
  <si>
    <t>Juli 23</t>
  </si>
  <si>
    <t>August 23</t>
  </si>
  <si>
    <t>September 22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</si>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</sst>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dddd"/>
    <numFmt numFmtId="166" formatCode="0.0"/>
    <numFmt numFmtId="167" formatCode="[$-F400]h:mm:ss\ AM/PM"/>
  </numFmts>
  <fonts count="11">
    <font>
      <sz val="11"/>
      <color theme="1"/>
      <name val="Calibri"/>
      <family val="2"/>
      <scheme val="minor"/>
    </font>
    <font>
      <sz val="20"/>
      <color theme="1"/>
      <name val="Warnock Pro"/>
      <family val="1"/>
    </font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4"/>
      <color theme="9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9"/>
      <color theme="9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41A70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17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6" fontId="3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67" fontId="6" fillId="0" borderId="4" xfId="0" applyNumberFormat="1" applyFont="1" applyBorder="1" applyAlignment="1" applyProtection="1">
      <alignment horizontal="center" vertical="center"/>
      <protection locked="0"/>
    </xf>
    <xf numFmtId="167" fontId="6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alignment horizontal="general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41A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2</xdr:row>
      <xdr:rowOff>171450</xdr:rowOff>
    </xdr:from>
    <xdr:to>
      <xdr:col>8</xdr:col>
      <xdr:colOff>933449</xdr:colOff>
      <xdr:row>6</xdr:row>
      <xdr:rowOff>95250</xdr:rowOff>
    </xdr:to>
    <xdr:pic>
      <xdr:nvPicPr>
        <xdr:cNvPr id="2" name="Bild 4" descr="freiwilligendienste_ausdruck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552450"/>
          <a:ext cx="28956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104775</xdr:colOff>
      <xdr:row>8</xdr:row>
      <xdr:rowOff>9525</xdr:rowOff>
    </xdr:from>
    <xdr:to>
      <xdr:col>9</xdr:col>
      <xdr:colOff>13970</xdr:colOff>
      <xdr:row>11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676775" y="1485900"/>
          <a:ext cx="219519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de-DE" sz="800">
              <a:effectLst/>
              <a:latin typeface="Warnock Pro" panose="020A060306050B02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Landesjugendring Brandenburg Trägerwerk e.V.</a:t>
          </a:r>
          <a:br>
            <a:rPr lang="de-DE" sz="800">
              <a:effectLst/>
              <a:latin typeface="Warnock Pro" panose="020A060306050B020204" pitchFamily="18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>
              <a:effectLst/>
              <a:latin typeface="Warnock Pro" panose="020A060306050B02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Breite Str. 7a ‖ 14467 Potsdam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800">
              <a:effectLst/>
              <a:latin typeface="Warnock Pro" panose="020A060306050B02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Tel.: 0331.620 75-37 </a:t>
          </a:r>
          <a:r>
            <a:rPr lang="de-DE" sz="8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‖</a:t>
          </a:r>
          <a:r>
            <a:rPr lang="de-DE" sz="800">
              <a:effectLst/>
              <a:latin typeface="Warnock Pro" panose="020A060306050B02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Fax: 0331.620 75-38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800">
              <a:effectLst/>
              <a:latin typeface="Warnock Pro" panose="020A060306050B02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at" displayName="Monat" ref="A10:A22" totalsRowShown="0" headerRowDxfId="10" dataDxfId="8" headerRowBorderDxfId="9" tableBorderDxfId="7">
  <autoFilter ref="A10:A22" xr:uid="{00000000-0009-0000-0100-000001000000}"/>
  <tableColumns count="1">
    <tableColumn id="1" xr3:uid="{00000000-0010-0000-0000-000001000000}" name="Monat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ollstunden" displayName="Sollstunden" ref="C10:D22" totalsRowShown="0" headerRowDxfId="5" dataDxfId="3" headerRowBorderDxfId="4" tableBorderDxfId="2">
  <autoFilter ref="C10:D22" xr:uid="{00000000-0009-0000-0100-000002000000}"/>
  <tableColumns count="2">
    <tableColumn id="1" xr3:uid="{00000000-0010-0000-0100-000001000000}" name="Sollstunden" dataDxfId="1">
      <calculatedColumnFormula>B11*8</calculatedColumnFormula>
    </tableColumn>
    <tableColumn id="2" xr3:uid="{00000000-0010-0000-0100-000002000000}" name="erster Tag" dataDxfId="0">
      <calculatedColumnFormula>DATE(G11,F11,E11)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7"/>
  <sheetViews>
    <sheetView tabSelected="1" zoomScaleNormal="100" zoomScaleSheetLayoutView="100" workbookViewId="0">
      <selection activeCell="M66" sqref="M65:M66"/>
    </sheetView>
  </sheetViews>
  <sheetFormatPr baseColWidth="10" defaultRowHeight="15"/>
  <cols>
    <col min="2" max="2" width="22.5703125" customWidth="1"/>
    <col min="3" max="4" width="12.5703125" customWidth="1"/>
    <col min="8" max="8" width="16.28515625" customWidth="1"/>
    <col min="9" max="9" width="18" customWidth="1"/>
  </cols>
  <sheetData>
    <row r="2" spans="1:1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1:11" ht="26.25">
      <c r="A5" s="2" t="s">
        <v>0</v>
      </c>
    </row>
    <row r="7" spans="1:11">
      <c r="A7" s="3" t="s">
        <v>27</v>
      </c>
    </row>
    <row r="10" spans="1:11" ht="18.75">
      <c r="A10" s="13" t="s">
        <v>25</v>
      </c>
      <c r="B10" s="7"/>
      <c r="C10" s="23" t="s">
        <v>18</v>
      </c>
      <c r="E10" s="7"/>
      <c r="F10" s="7"/>
      <c r="G10" s="7"/>
      <c r="H10" s="7"/>
      <c r="I10" s="7"/>
    </row>
    <row r="11" spans="1:11">
      <c r="B11" s="7"/>
      <c r="C11" s="39" t="s">
        <v>26</v>
      </c>
      <c r="D11" s="7"/>
      <c r="E11" s="7"/>
      <c r="F11" s="7"/>
      <c r="G11" s="7"/>
      <c r="H11" s="7"/>
      <c r="I11" s="7"/>
    </row>
    <row r="12" spans="1:11">
      <c r="A12" s="7"/>
      <c r="B12" s="20"/>
      <c r="C12" s="7"/>
      <c r="D12" s="7"/>
      <c r="E12" s="7"/>
      <c r="F12" s="7"/>
      <c r="G12" s="7"/>
      <c r="H12" s="7"/>
      <c r="I12" s="7"/>
    </row>
    <row r="13" spans="1:11">
      <c r="A13" s="7"/>
      <c r="B13" s="7"/>
      <c r="C13" s="7"/>
      <c r="D13" s="7"/>
      <c r="E13" s="7"/>
      <c r="F13" s="7"/>
      <c r="G13" s="7"/>
      <c r="H13" s="7"/>
      <c r="I13" s="7"/>
    </row>
    <row r="14" spans="1:11" ht="27" customHeight="1">
      <c r="A14" s="40" t="s">
        <v>40</v>
      </c>
      <c r="B14" s="41"/>
      <c r="C14" s="41"/>
      <c r="D14" s="42"/>
      <c r="E14" s="9" t="s">
        <v>1</v>
      </c>
      <c r="F14" s="50" t="s">
        <v>39</v>
      </c>
      <c r="G14" s="51"/>
      <c r="H14" s="41" t="s">
        <v>2</v>
      </c>
      <c r="I14" s="46">
        <f>VLOOKUP(Tabelle1!F14,Datengrundlage!A10:C22,3,FALSE)</f>
        <v>176</v>
      </c>
    </row>
    <row r="15" spans="1:11" ht="13.5" customHeight="1">
      <c r="A15" s="43"/>
      <c r="B15" s="44"/>
      <c r="C15" s="44"/>
      <c r="D15" s="45"/>
      <c r="F15" s="48" t="s">
        <v>26</v>
      </c>
      <c r="G15" s="49"/>
      <c r="H15" s="44"/>
      <c r="I15" s="47"/>
    </row>
    <row r="16" spans="1:11">
      <c r="A16" s="6" t="s">
        <v>3</v>
      </c>
      <c r="B16" s="6" t="s">
        <v>4</v>
      </c>
      <c r="C16" s="6" t="s">
        <v>5</v>
      </c>
      <c r="D16" s="8" t="s">
        <v>6</v>
      </c>
      <c r="E16" s="6" t="s">
        <v>7</v>
      </c>
      <c r="F16" s="6" t="s">
        <v>9</v>
      </c>
      <c r="G16" s="35" t="s">
        <v>8</v>
      </c>
      <c r="H16" s="33"/>
      <c r="I16" s="34"/>
    </row>
    <row r="17" spans="1:9" s="4" customFormat="1" ht="16.5" customHeight="1">
      <c r="A17" s="6">
        <v>1</v>
      </c>
      <c r="B17" s="22">
        <f>VLOOKUP(F14,Datengrundlage!A11:D22,4,)</f>
        <v>44805</v>
      </c>
      <c r="C17" s="10"/>
      <c r="D17" s="10"/>
      <c r="E17" s="26"/>
      <c r="F17" s="24">
        <f t="shared" ref="F17:F47" si="0">(MINUTE(D17)/60)+HOUR(D17)-((MINUTE(C17)/60)+HOUR(C17))-E17</f>
        <v>0</v>
      </c>
      <c r="G17" s="29"/>
      <c r="H17" s="29"/>
      <c r="I17" s="29"/>
    </row>
    <row r="18" spans="1:9" s="4" customFormat="1" ht="16.5" customHeight="1">
      <c r="A18" s="6">
        <v>2</v>
      </c>
      <c r="B18" s="22">
        <f>B17+1</f>
        <v>44806</v>
      </c>
      <c r="C18" s="10"/>
      <c r="D18" s="10"/>
      <c r="E18" s="26"/>
      <c r="F18" s="24">
        <f t="shared" si="0"/>
        <v>0</v>
      </c>
      <c r="G18" s="29"/>
      <c r="H18" s="29"/>
      <c r="I18" s="29"/>
    </row>
    <row r="19" spans="1:9" s="4" customFormat="1" ht="16.5" customHeight="1">
      <c r="A19" s="6">
        <v>3</v>
      </c>
      <c r="B19" s="22">
        <f t="shared" ref="B19:B47" si="1">B18+1</f>
        <v>44807</v>
      </c>
      <c r="C19" s="10"/>
      <c r="D19" s="10"/>
      <c r="E19" s="26"/>
      <c r="F19" s="24">
        <f t="shared" si="0"/>
        <v>0</v>
      </c>
      <c r="G19" s="29"/>
      <c r="H19" s="29"/>
      <c r="I19" s="29"/>
    </row>
    <row r="20" spans="1:9" s="4" customFormat="1" ht="16.5" customHeight="1">
      <c r="A20" s="6">
        <v>4</v>
      </c>
      <c r="B20" s="22">
        <f t="shared" si="1"/>
        <v>44808</v>
      </c>
      <c r="C20" s="10"/>
      <c r="D20" s="10"/>
      <c r="E20" s="26"/>
      <c r="F20" s="24">
        <f t="shared" si="0"/>
        <v>0</v>
      </c>
      <c r="G20" s="29"/>
      <c r="H20" s="29"/>
      <c r="I20" s="29"/>
    </row>
    <row r="21" spans="1:9" s="4" customFormat="1" ht="16.5" customHeight="1">
      <c r="A21" s="6">
        <v>5</v>
      </c>
      <c r="B21" s="22">
        <f t="shared" si="1"/>
        <v>44809</v>
      </c>
      <c r="C21" s="10"/>
      <c r="D21" s="10"/>
      <c r="E21" s="26"/>
      <c r="F21" s="24">
        <f t="shared" si="0"/>
        <v>0</v>
      </c>
      <c r="G21" s="29"/>
      <c r="H21" s="29"/>
      <c r="I21" s="29"/>
    </row>
    <row r="22" spans="1:9" s="4" customFormat="1" ht="16.5" customHeight="1">
      <c r="A22" s="6">
        <v>6</v>
      </c>
      <c r="B22" s="22">
        <f t="shared" si="1"/>
        <v>44810</v>
      </c>
      <c r="C22" s="10"/>
      <c r="D22" s="10"/>
      <c r="E22" s="26"/>
      <c r="F22" s="24">
        <f t="shared" si="0"/>
        <v>0</v>
      </c>
      <c r="G22" s="29"/>
      <c r="H22" s="29"/>
      <c r="I22" s="29"/>
    </row>
    <row r="23" spans="1:9" s="4" customFormat="1" ht="16.5" customHeight="1">
      <c r="A23" s="6">
        <v>7</v>
      </c>
      <c r="B23" s="22">
        <f t="shared" si="1"/>
        <v>44811</v>
      </c>
      <c r="C23" s="10"/>
      <c r="D23" s="10"/>
      <c r="E23" s="10"/>
      <c r="F23" s="24">
        <f t="shared" si="0"/>
        <v>0</v>
      </c>
      <c r="G23" s="29"/>
      <c r="H23" s="29"/>
      <c r="I23" s="29"/>
    </row>
    <row r="24" spans="1:9" s="4" customFormat="1" ht="16.5" customHeight="1">
      <c r="A24" s="6">
        <v>8</v>
      </c>
      <c r="B24" s="22">
        <f t="shared" si="1"/>
        <v>44812</v>
      </c>
      <c r="C24" s="10"/>
      <c r="D24" s="10"/>
      <c r="E24" s="10"/>
      <c r="F24" s="24">
        <f t="shared" si="0"/>
        <v>0</v>
      </c>
      <c r="G24" s="29"/>
      <c r="H24" s="29"/>
      <c r="I24" s="29"/>
    </row>
    <row r="25" spans="1:9" s="4" customFormat="1" ht="16.5" customHeight="1">
      <c r="A25" s="6">
        <v>9</v>
      </c>
      <c r="B25" s="22">
        <f t="shared" si="1"/>
        <v>44813</v>
      </c>
      <c r="C25" s="10"/>
      <c r="D25" s="10"/>
      <c r="E25" s="26"/>
      <c r="F25" s="24">
        <f t="shared" si="0"/>
        <v>0</v>
      </c>
      <c r="G25" s="29"/>
      <c r="H25" s="29"/>
      <c r="I25" s="29"/>
    </row>
    <row r="26" spans="1:9" s="4" customFormat="1" ht="16.5" customHeight="1">
      <c r="A26" s="6">
        <v>10</v>
      </c>
      <c r="B26" s="22">
        <f t="shared" si="1"/>
        <v>44814</v>
      </c>
      <c r="C26" s="10"/>
      <c r="D26" s="10"/>
      <c r="E26" s="26"/>
      <c r="F26" s="24">
        <f t="shared" si="0"/>
        <v>0</v>
      </c>
      <c r="G26" s="29"/>
      <c r="H26" s="29"/>
      <c r="I26" s="29"/>
    </row>
    <row r="27" spans="1:9" s="4" customFormat="1" ht="16.5" customHeight="1">
      <c r="A27" s="6">
        <v>11</v>
      </c>
      <c r="B27" s="22">
        <f t="shared" si="1"/>
        <v>44815</v>
      </c>
      <c r="C27" s="10"/>
      <c r="D27" s="10"/>
      <c r="E27" s="26"/>
      <c r="F27" s="24">
        <f t="shared" si="0"/>
        <v>0</v>
      </c>
      <c r="G27" s="29"/>
      <c r="H27" s="29"/>
      <c r="I27" s="29"/>
    </row>
    <row r="28" spans="1:9" s="4" customFormat="1" ht="16.5" customHeight="1">
      <c r="A28" s="6">
        <v>12</v>
      </c>
      <c r="B28" s="22">
        <f t="shared" si="1"/>
        <v>44816</v>
      </c>
      <c r="C28" s="10"/>
      <c r="D28" s="10"/>
      <c r="E28" s="26"/>
      <c r="F28" s="24">
        <f t="shared" si="0"/>
        <v>0</v>
      </c>
      <c r="G28" s="29"/>
      <c r="H28" s="29"/>
      <c r="I28" s="29"/>
    </row>
    <row r="29" spans="1:9" s="4" customFormat="1" ht="16.5" customHeight="1">
      <c r="A29" s="6">
        <v>13</v>
      </c>
      <c r="B29" s="22">
        <f t="shared" si="1"/>
        <v>44817</v>
      </c>
      <c r="C29" s="10"/>
      <c r="D29" s="10"/>
      <c r="E29" s="26"/>
      <c r="F29" s="24">
        <f t="shared" si="0"/>
        <v>0</v>
      </c>
      <c r="G29" s="29"/>
      <c r="H29" s="29"/>
      <c r="I29" s="29"/>
    </row>
    <row r="30" spans="1:9" s="4" customFormat="1" ht="16.5" customHeight="1">
      <c r="A30" s="6">
        <v>14</v>
      </c>
      <c r="B30" s="22">
        <f t="shared" si="1"/>
        <v>44818</v>
      </c>
      <c r="C30" s="10"/>
      <c r="D30" s="10"/>
      <c r="E30" s="10"/>
      <c r="F30" s="24">
        <f t="shared" si="0"/>
        <v>0</v>
      </c>
      <c r="G30" s="29"/>
      <c r="H30" s="29"/>
      <c r="I30" s="29"/>
    </row>
    <row r="31" spans="1:9" s="4" customFormat="1" ht="16.5" customHeight="1">
      <c r="A31" s="6">
        <v>15</v>
      </c>
      <c r="B31" s="22">
        <f t="shared" si="1"/>
        <v>44819</v>
      </c>
      <c r="C31" s="10"/>
      <c r="D31" s="10"/>
      <c r="E31" s="10"/>
      <c r="F31" s="24">
        <f t="shared" si="0"/>
        <v>0</v>
      </c>
      <c r="G31" s="29"/>
      <c r="H31" s="29"/>
      <c r="I31" s="29"/>
    </row>
    <row r="32" spans="1:9" s="4" customFormat="1" ht="16.5" customHeight="1">
      <c r="A32" s="6">
        <v>16</v>
      </c>
      <c r="B32" s="22">
        <f t="shared" si="1"/>
        <v>44820</v>
      </c>
      <c r="C32" s="10"/>
      <c r="D32" s="10"/>
      <c r="E32" s="26"/>
      <c r="F32" s="24">
        <f t="shared" si="0"/>
        <v>0</v>
      </c>
      <c r="G32" s="29"/>
      <c r="H32" s="29"/>
      <c r="I32" s="29"/>
    </row>
    <row r="33" spans="1:9" s="4" customFormat="1" ht="16.5" customHeight="1">
      <c r="A33" s="6">
        <v>17</v>
      </c>
      <c r="B33" s="22">
        <f t="shared" si="1"/>
        <v>44821</v>
      </c>
      <c r="C33" s="10"/>
      <c r="D33" s="10"/>
      <c r="E33" s="26"/>
      <c r="F33" s="24">
        <f t="shared" si="0"/>
        <v>0</v>
      </c>
      <c r="G33" s="29"/>
      <c r="H33" s="29"/>
      <c r="I33" s="29"/>
    </row>
    <row r="34" spans="1:9" s="4" customFormat="1" ht="16.5" customHeight="1">
      <c r="A34" s="6">
        <v>18</v>
      </c>
      <c r="B34" s="22">
        <f t="shared" si="1"/>
        <v>44822</v>
      </c>
      <c r="C34" s="10"/>
      <c r="D34" s="10"/>
      <c r="E34" s="26"/>
      <c r="F34" s="24">
        <f t="shared" si="0"/>
        <v>0</v>
      </c>
      <c r="G34" s="29"/>
      <c r="H34" s="29"/>
      <c r="I34" s="29"/>
    </row>
    <row r="35" spans="1:9" s="4" customFormat="1" ht="16.5" customHeight="1">
      <c r="A35" s="6">
        <v>19</v>
      </c>
      <c r="B35" s="22">
        <f t="shared" si="1"/>
        <v>44823</v>
      </c>
      <c r="C35" s="10"/>
      <c r="D35" s="10"/>
      <c r="E35" s="26"/>
      <c r="F35" s="24">
        <f t="shared" si="0"/>
        <v>0</v>
      </c>
      <c r="G35" s="29"/>
      <c r="H35" s="29"/>
      <c r="I35" s="29"/>
    </row>
    <row r="36" spans="1:9" s="4" customFormat="1" ht="16.5" customHeight="1">
      <c r="A36" s="6">
        <v>20</v>
      </c>
      <c r="B36" s="22">
        <f t="shared" si="1"/>
        <v>44824</v>
      </c>
      <c r="C36" s="10"/>
      <c r="D36" s="10"/>
      <c r="E36" s="26"/>
      <c r="F36" s="24">
        <f t="shared" si="0"/>
        <v>0</v>
      </c>
      <c r="G36" s="29"/>
      <c r="H36" s="29"/>
      <c r="I36" s="29"/>
    </row>
    <row r="37" spans="1:9" s="4" customFormat="1" ht="16.5" customHeight="1">
      <c r="A37" s="6">
        <v>21</v>
      </c>
      <c r="B37" s="22">
        <f t="shared" si="1"/>
        <v>44825</v>
      </c>
      <c r="C37" s="10"/>
      <c r="D37" s="10"/>
      <c r="E37" s="10"/>
      <c r="F37" s="24">
        <f t="shared" si="0"/>
        <v>0</v>
      </c>
      <c r="G37" s="29"/>
      <c r="H37" s="29"/>
      <c r="I37" s="29"/>
    </row>
    <row r="38" spans="1:9" s="4" customFormat="1" ht="16.5" customHeight="1">
      <c r="A38" s="6">
        <v>22</v>
      </c>
      <c r="B38" s="22">
        <f t="shared" si="1"/>
        <v>44826</v>
      </c>
      <c r="C38" s="10"/>
      <c r="D38" s="10"/>
      <c r="E38" s="10"/>
      <c r="F38" s="24">
        <f t="shared" si="0"/>
        <v>0</v>
      </c>
      <c r="G38" s="29"/>
      <c r="H38" s="29"/>
      <c r="I38" s="29"/>
    </row>
    <row r="39" spans="1:9" s="4" customFormat="1" ht="16.5" customHeight="1">
      <c r="A39" s="6">
        <v>23</v>
      </c>
      <c r="B39" s="22">
        <f t="shared" si="1"/>
        <v>44827</v>
      </c>
      <c r="C39" s="10"/>
      <c r="D39" s="10"/>
      <c r="E39" s="26"/>
      <c r="F39" s="24">
        <f t="shared" si="0"/>
        <v>0</v>
      </c>
      <c r="G39" s="29"/>
      <c r="H39" s="29"/>
      <c r="I39" s="29"/>
    </row>
    <row r="40" spans="1:9" s="4" customFormat="1" ht="16.5" customHeight="1">
      <c r="A40" s="6">
        <v>24</v>
      </c>
      <c r="B40" s="22">
        <f t="shared" si="1"/>
        <v>44828</v>
      </c>
      <c r="C40" s="10"/>
      <c r="D40" s="10"/>
      <c r="E40" s="26"/>
      <c r="F40" s="24">
        <f t="shared" si="0"/>
        <v>0</v>
      </c>
      <c r="G40" s="29"/>
      <c r="H40" s="29"/>
      <c r="I40" s="29"/>
    </row>
    <row r="41" spans="1:9" s="4" customFormat="1" ht="16.5" customHeight="1">
      <c r="A41" s="6">
        <v>25</v>
      </c>
      <c r="B41" s="22">
        <f t="shared" si="1"/>
        <v>44829</v>
      </c>
      <c r="C41" s="10"/>
      <c r="D41" s="10"/>
      <c r="E41" s="26"/>
      <c r="F41" s="24">
        <f t="shared" si="0"/>
        <v>0</v>
      </c>
      <c r="G41" s="29"/>
      <c r="H41" s="29"/>
      <c r="I41" s="29"/>
    </row>
    <row r="42" spans="1:9" s="4" customFormat="1" ht="16.5" customHeight="1">
      <c r="A42" s="6">
        <v>26</v>
      </c>
      <c r="B42" s="22">
        <f t="shared" si="1"/>
        <v>44830</v>
      </c>
      <c r="C42" s="10"/>
      <c r="D42" s="10"/>
      <c r="E42" s="26"/>
      <c r="F42" s="24">
        <f t="shared" si="0"/>
        <v>0</v>
      </c>
      <c r="G42" s="29"/>
      <c r="H42" s="29"/>
      <c r="I42" s="29"/>
    </row>
    <row r="43" spans="1:9" s="4" customFormat="1" ht="16.5" customHeight="1">
      <c r="A43" s="6">
        <v>27</v>
      </c>
      <c r="B43" s="22">
        <f t="shared" si="1"/>
        <v>44831</v>
      </c>
      <c r="C43" s="10"/>
      <c r="D43" s="10"/>
      <c r="E43" s="26"/>
      <c r="F43" s="24">
        <f t="shared" si="0"/>
        <v>0</v>
      </c>
      <c r="G43" s="29"/>
      <c r="H43" s="29"/>
      <c r="I43" s="29"/>
    </row>
    <row r="44" spans="1:9" s="4" customFormat="1" ht="16.5" customHeight="1">
      <c r="A44" s="6">
        <v>28</v>
      </c>
      <c r="B44" s="22">
        <f t="shared" si="1"/>
        <v>44832</v>
      </c>
      <c r="C44" s="10"/>
      <c r="D44" s="10"/>
      <c r="E44" s="10"/>
      <c r="F44" s="24">
        <f t="shared" si="0"/>
        <v>0</v>
      </c>
      <c r="G44" s="29"/>
      <c r="H44" s="29"/>
      <c r="I44" s="29"/>
    </row>
    <row r="45" spans="1:9" s="4" customFormat="1" ht="16.5" customHeight="1">
      <c r="A45" s="6">
        <v>29</v>
      </c>
      <c r="B45" s="22">
        <f t="shared" si="1"/>
        <v>44833</v>
      </c>
      <c r="C45" s="10"/>
      <c r="D45" s="10"/>
      <c r="E45" s="10"/>
      <c r="F45" s="24">
        <f t="shared" si="0"/>
        <v>0</v>
      </c>
      <c r="G45" s="29"/>
      <c r="H45" s="29"/>
      <c r="I45" s="29"/>
    </row>
    <row r="46" spans="1:9" s="4" customFormat="1" ht="16.5" customHeight="1">
      <c r="A46" s="6">
        <v>30</v>
      </c>
      <c r="B46" s="22">
        <f t="shared" si="1"/>
        <v>44834</v>
      </c>
      <c r="C46" s="10"/>
      <c r="D46" s="10"/>
      <c r="E46" s="26"/>
      <c r="F46" s="24">
        <f t="shared" si="0"/>
        <v>0</v>
      </c>
      <c r="G46" s="29"/>
      <c r="H46" s="29"/>
      <c r="I46" s="29"/>
    </row>
    <row r="47" spans="1:9" s="4" customFormat="1" ht="16.5" customHeight="1">
      <c r="A47" s="6">
        <v>31</v>
      </c>
      <c r="B47" s="22">
        <f t="shared" si="1"/>
        <v>44835</v>
      </c>
      <c r="C47" s="10"/>
      <c r="D47" s="10"/>
      <c r="E47" s="26"/>
      <c r="F47" s="24">
        <f t="shared" si="0"/>
        <v>0</v>
      </c>
      <c r="G47" s="29"/>
      <c r="H47" s="29"/>
      <c r="I47" s="29"/>
    </row>
    <row r="49" spans="1:9" ht="18" customHeight="1">
      <c r="C49" s="36" t="s">
        <v>10</v>
      </c>
      <c r="D49" s="37"/>
      <c r="E49" s="38"/>
      <c r="F49" s="25">
        <f>SUM(F17:F47)</f>
        <v>0</v>
      </c>
    </row>
    <row r="50" spans="1:9" ht="18" customHeight="1">
      <c r="C50" s="36" t="s">
        <v>11</v>
      </c>
      <c r="D50" s="37"/>
      <c r="E50" s="38"/>
      <c r="F50" s="12"/>
    </row>
    <row r="51" spans="1:9" ht="18" customHeight="1">
      <c r="C51" s="36" t="s">
        <v>12</v>
      </c>
      <c r="D51" s="37"/>
      <c r="E51" s="38"/>
      <c r="F51" s="12">
        <f>I14</f>
        <v>176</v>
      </c>
    </row>
    <row r="52" spans="1:9" ht="18" customHeight="1">
      <c r="C52" s="30" t="s">
        <v>13</v>
      </c>
      <c r="D52" s="31"/>
      <c r="E52" s="32"/>
      <c r="F52" s="27">
        <f>F49+F50-F51</f>
        <v>-176</v>
      </c>
    </row>
    <row r="54" spans="1:9" ht="14.25" customHeight="1"/>
    <row r="55" spans="1:9" ht="2.25" customHeight="1"/>
    <row r="56" spans="1:9" ht="39" customHeight="1">
      <c r="A56" s="5" t="s">
        <v>14</v>
      </c>
      <c r="B56" s="5"/>
      <c r="C56" s="5"/>
      <c r="D56" s="5"/>
      <c r="E56" s="5"/>
      <c r="F56" s="5"/>
      <c r="G56" s="5"/>
      <c r="H56" s="5"/>
      <c r="I56" s="11" t="s">
        <v>14</v>
      </c>
    </row>
    <row r="57" spans="1:9">
      <c r="A57" s="5" t="s">
        <v>15</v>
      </c>
      <c r="B57" s="5"/>
      <c r="C57" s="5"/>
      <c r="D57" s="5"/>
      <c r="E57" s="5"/>
      <c r="F57" s="5"/>
      <c r="G57" s="5"/>
      <c r="H57" s="5"/>
      <c r="I57" s="11" t="s">
        <v>16</v>
      </c>
    </row>
  </sheetData>
  <mergeCells count="41">
    <mergeCell ref="A14:D15"/>
    <mergeCell ref="H14:H15"/>
    <mergeCell ref="I14:I15"/>
    <mergeCell ref="F15:G15"/>
    <mergeCell ref="F14:G14"/>
    <mergeCell ref="C52:E52"/>
    <mergeCell ref="G46:I46"/>
    <mergeCell ref="G47:I47"/>
    <mergeCell ref="G16:I16"/>
    <mergeCell ref="C49:E49"/>
    <mergeCell ref="C50:E50"/>
    <mergeCell ref="C51:E51"/>
    <mergeCell ref="G40:I40"/>
    <mergeCell ref="G41:I41"/>
    <mergeCell ref="G42:I42"/>
    <mergeCell ref="G43:I43"/>
    <mergeCell ref="G44:I44"/>
    <mergeCell ref="G45:I45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7:I27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</mergeCells>
  <pageMargins left="0.25" right="0.25" top="0.75" bottom="0.75" header="0.3" footer="0.3"/>
  <pageSetup paperSize="9" scale="7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Datengrundlage!$A$3:$A$5</xm:f>
          </x14:formula1>
          <xm:sqref>C10</xm:sqref>
        </x14:dataValidation>
        <x14:dataValidation type="list" allowBlank="1" showInputMessage="1" showErrorMessage="1" xr:uid="{00000000-0002-0000-0000-000001000000}">
          <x14:formula1>
            <xm:f>Datengrundlage!$A$11:$A$22</xm:f>
          </x14:formula1>
          <xm:sqref>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selection activeCell="K12" sqref="K12"/>
    </sheetView>
  </sheetViews>
  <sheetFormatPr baseColWidth="10" defaultColWidth="11.42578125" defaultRowHeight="15"/>
  <cols>
    <col min="1" max="1" width="23.28515625" style="5" customWidth="1"/>
    <col min="2" max="2" width="19.7109375" style="5" customWidth="1"/>
    <col min="3" max="3" width="21.42578125" style="5" customWidth="1"/>
    <col min="4" max="16384" width="11.42578125" style="5"/>
  </cols>
  <sheetData>
    <row r="1" spans="1:7">
      <c r="A1" s="5" t="s">
        <v>17</v>
      </c>
    </row>
    <row r="3" spans="1:7">
      <c r="A3" s="5" t="s">
        <v>18</v>
      </c>
    </row>
    <row r="4" spans="1:7">
      <c r="A4" s="5" t="s">
        <v>19</v>
      </c>
    </row>
    <row r="5" spans="1:7">
      <c r="A5" s="5" t="s">
        <v>20</v>
      </c>
    </row>
    <row r="8" spans="1:7">
      <c r="A8" s="5" t="s">
        <v>2</v>
      </c>
    </row>
    <row r="9" spans="1:7" ht="15.75" thickBot="1"/>
    <row r="10" spans="1:7" ht="16.5" thickBot="1">
      <c r="A10" s="14" t="s">
        <v>1</v>
      </c>
      <c r="B10" s="15" t="s">
        <v>21</v>
      </c>
      <c r="C10" s="14" t="s">
        <v>2</v>
      </c>
      <c r="D10" s="14" t="s">
        <v>24</v>
      </c>
      <c r="E10" s="5" t="s">
        <v>22</v>
      </c>
      <c r="F10" s="5" t="s">
        <v>1</v>
      </c>
      <c r="G10" s="5" t="s">
        <v>23</v>
      </c>
    </row>
    <row r="11" spans="1:7" ht="16.5" thickBot="1">
      <c r="A11" s="28" t="s">
        <v>39</v>
      </c>
      <c r="B11" s="17">
        <v>22</v>
      </c>
      <c r="C11" s="17">
        <f>B11*8</f>
        <v>176</v>
      </c>
      <c r="D11" s="21">
        <f t="shared" ref="D11:D22" si="0">DATE(G11,F11,E11)</f>
        <v>44805</v>
      </c>
      <c r="E11" s="5">
        <v>1</v>
      </c>
      <c r="F11" s="5">
        <v>9</v>
      </c>
      <c r="G11" s="5">
        <v>2022</v>
      </c>
    </row>
    <row r="12" spans="1:7" ht="16.5" thickBot="1">
      <c r="A12" s="16" t="s">
        <v>28</v>
      </c>
      <c r="B12" s="17">
        <v>19</v>
      </c>
      <c r="C12" s="17">
        <f t="shared" ref="C12:C22" si="1">B12*8</f>
        <v>152</v>
      </c>
      <c r="D12" s="21">
        <f t="shared" si="0"/>
        <v>44835</v>
      </c>
      <c r="E12" s="5">
        <v>1</v>
      </c>
      <c r="F12" s="5">
        <v>10</v>
      </c>
      <c r="G12" s="5">
        <v>2022</v>
      </c>
    </row>
    <row r="13" spans="1:7" ht="16.5" thickBot="1">
      <c r="A13" s="16" t="s">
        <v>29</v>
      </c>
      <c r="B13" s="17">
        <v>22</v>
      </c>
      <c r="C13" s="17">
        <f t="shared" si="1"/>
        <v>176</v>
      </c>
      <c r="D13" s="21">
        <f t="shared" si="0"/>
        <v>44866</v>
      </c>
      <c r="E13" s="5">
        <v>1</v>
      </c>
      <c r="F13" s="5">
        <v>11</v>
      </c>
      <c r="G13" s="5">
        <v>2022</v>
      </c>
    </row>
    <row r="14" spans="1:7" ht="16.5" thickBot="1">
      <c r="A14" s="16" t="s">
        <v>30</v>
      </c>
      <c r="B14" s="17">
        <v>21</v>
      </c>
      <c r="C14" s="17">
        <f t="shared" si="1"/>
        <v>168</v>
      </c>
      <c r="D14" s="21">
        <f t="shared" si="0"/>
        <v>44896</v>
      </c>
      <c r="E14" s="5">
        <v>1</v>
      </c>
      <c r="F14" s="5">
        <v>12</v>
      </c>
      <c r="G14" s="5">
        <v>2022</v>
      </c>
    </row>
    <row r="15" spans="1:7" ht="16.5" thickBot="1">
      <c r="A15" s="16" t="s">
        <v>31</v>
      </c>
      <c r="B15" s="17">
        <v>22</v>
      </c>
      <c r="C15" s="17">
        <f t="shared" si="1"/>
        <v>176</v>
      </c>
      <c r="D15" s="21">
        <f t="shared" si="0"/>
        <v>44927</v>
      </c>
      <c r="E15" s="5">
        <v>1</v>
      </c>
      <c r="F15" s="5">
        <v>1</v>
      </c>
      <c r="G15" s="5">
        <v>2023</v>
      </c>
    </row>
    <row r="16" spans="1:7" ht="16.5" thickBot="1">
      <c r="A16" s="16" t="s">
        <v>32</v>
      </c>
      <c r="B16" s="17">
        <v>20</v>
      </c>
      <c r="C16" s="17">
        <f t="shared" si="1"/>
        <v>160</v>
      </c>
      <c r="D16" s="21">
        <f t="shared" si="0"/>
        <v>44958</v>
      </c>
      <c r="E16" s="5">
        <v>1</v>
      </c>
      <c r="F16" s="5">
        <v>2</v>
      </c>
      <c r="G16" s="5">
        <v>2023</v>
      </c>
    </row>
    <row r="17" spans="1:7" ht="16.5" thickBot="1">
      <c r="A17" s="16" t="s">
        <v>33</v>
      </c>
      <c r="B17" s="17">
        <v>23</v>
      </c>
      <c r="C17" s="17">
        <f t="shared" si="1"/>
        <v>184</v>
      </c>
      <c r="D17" s="21">
        <f t="shared" si="0"/>
        <v>44986</v>
      </c>
      <c r="E17" s="5">
        <v>1</v>
      </c>
      <c r="F17" s="5">
        <v>3</v>
      </c>
      <c r="G17" s="5">
        <v>2023</v>
      </c>
    </row>
    <row r="18" spans="1:7" ht="16.5" thickBot="1">
      <c r="A18" s="16" t="s">
        <v>34</v>
      </c>
      <c r="B18" s="17">
        <v>18</v>
      </c>
      <c r="C18" s="17">
        <f t="shared" si="1"/>
        <v>144</v>
      </c>
      <c r="D18" s="21">
        <f t="shared" si="0"/>
        <v>45017</v>
      </c>
      <c r="E18" s="5">
        <v>1</v>
      </c>
      <c r="F18" s="5">
        <v>4</v>
      </c>
      <c r="G18" s="5">
        <v>2023</v>
      </c>
    </row>
    <row r="19" spans="1:7" ht="16.5" thickBot="1">
      <c r="A19" s="16" t="s">
        <v>35</v>
      </c>
      <c r="B19" s="17">
        <v>20</v>
      </c>
      <c r="C19" s="17">
        <f t="shared" si="1"/>
        <v>160</v>
      </c>
      <c r="D19" s="21">
        <f t="shared" si="0"/>
        <v>45047</v>
      </c>
      <c r="E19" s="5">
        <v>1</v>
      </c>
      <c r="F19" s="5">
        <v>5</v>
      </c>
      <c r="G19" s="5">
        <v>2023</v>
      </c>
    </row>
    <row r="20" spans="1:7" ht="16.5" thickBot="1">
      <c r="A20" s="16" t="s">
        <v>36</v>
      </c>
      <c r="B20" s="17">
        <v>22</v>
      </c>
      <c r="C20" s="17">
        <f t="shared" si="1"/>
        <v>176</v>
      </c>
      <c r="D20" s="21">
        <f t="shared" si="0"/>
        <v>45078</v>
      </c>
      <c r="E20" s="5">
        <v>1</v>
      </c>
      <c r="F20" s="5">
        <v>6</v>
      </c>
      <c r="G20" s="5">
        <v>2023</v>
      </c>
    </row>
    <row r="21" spans="1:7" ht="16.5" thickBot="1">
      <c r="A21" s="16" t="s">
        <v>37</v>
      </c>
      <c r="B21" s="17">
        <v>21</v>
      </c>
      <c r="C21" s="17">
        <f t="shared" si="1"/>
        <v>168</v>
      </c>
      <c r="D21" s="21">
        <f t="shared" si="0"/>
        <v>45108</v>
      </c>
      <c r="E21" s="5">
        <v>1</v>
      </c>
      <c r="F21" s="5">
        <v>7</v>
      </c>
      <c r="G21" s="5">
        <v>2023</v>
      </c>
    </row>
    <row r="22" spans="1:7" ht="16.5" thickBot="1">
      <c r="A22" s="18" t="s">
        <v>38</v>
      </c>
      <c r="B22" s="17">
        <v>23</v>
      </c>
      <c r="C22" s="17">
        <f t="shared" si="1"/>
        <v>184</v>
      </c>
      <c r="D22" s="21">
        <f t="shared" si="0"/>
        <v>45139</v>
      </c>
      <c r="E22" s="5">
        <v>1</v>
      </c>
      <c r="F22" s="5">
        <v>8</v>
      </c>
      <c r="G22" s="5">
        <v>2023</v>
      </c>
    </row>
    <row r="25" spans="1:7">
      <c r="A25" s="19"/>
    </row>
    <row r="26" spans="1:7">
      <c r="A26" s="19"/>
    </row>
    <row r="27" spans="1:7">
      <c r="A27" s="19"/>
    </row>
    <row r="28" spans="1:7">
      <c r="A28" s="19"/>
    </row>
    <row r="29" spans="1:7">
      <c r="A29" s="19"/>
    </row>
    <row r="30" spans="1:7">
      <c r="A30" s="19"/>
    </row>
    <row r="31" spans="1:7">
      <c r="A31" s="19"/>
    </row>
    <row r="32" spans="1:7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</sheetData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Datengrundlage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Hemmann</dc:creator>
  <cp:lastModifiedBy>Meike Kunst</cp:lastModifiedBy>
  <cp:lastPrinted>2020-11-03T14:54:49Z</cp:lastPrinted>
  <dcterms:created xsi:type="dcterms:W3CDTF">2020-11-03T13:30:40Z</dcterms:created>
  <dcterms:modified xsi:type="dcterms:W3CDTF">2022-09-12T10:43:06Z</dcterms:modified>
</cp:coreProperties>
</file>